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589d234c451c2e/Desktop/Financial Reports 2025-2026/"/>
    </mc:Choice>
  </mc:AlternateContent>
  <xr:revisionPtr revIDLastSave="1" documentId="8_{4E6604C4-6949-477A-B1D2-E35CD7D6FE87}" xr6:coauthVersionLast="47" xr6:coauthVersionMax="47" xr10:uidLastSave="{7293F207-3C3E-44AB-B7AB-C2B4D2C5A67F}"/>
  <bookViews>
    <workbookView xWindow="0" yWindow="600" windowWidth="23040" windowHeight="12360" xr2:uid="{5F33E286-7134-4642-9DD1-00D93E08898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4" i="1"/>
  <c r="E11" i="1"/>
  <c r="E8" i="1"/>
  <c r="E26" i="1" s="1"/>
</calcChain>
</file>

<file path=xl/sharedStrings.xml><?xml version="1.0" encoding="utf-8"?>
<sst xmlns="http://schemas.openxmlformats.org/spreadsheetml/2006/main" count="33" uniqueCount="25">
  <si>
    <t>Balance per bank statements as at 1st November 2025</t>
  </si>
  <si>
    <t>Total of all accounts for November 2025</t>
  </si>
  <si>
    <t>Receipts October 2025</t>
  </si>
  <si>
    <t>Total Of Accounts  1st November  2025</t>
  </si>
  <si>
    <t>Total Payments made in Oct since last meeting</t>
  </si>
  <si>
    <t>Last months meeting payments</t>
  </si>
  <si>
    <t>Payments for November 2025</t>
  </si>
  <si>
    <t>Paid From Unity Trust account</t>
  </si>
  <si>
    <t>Bacs</t>
  </si>
  <si>
    <t>Payment to Clerk for monthly salary and expenses</t>
  </si>
  <si>
    <t>Payment to HMRC for Tax and NI</t>
  </si>
  <si>
    <t xml:space="preserve">Payment to Norfolk Pension Fund </t>
  </si>
  <si>
    <t>Payment to Excite for Grass Cutting</t>
  </si>
  <si>
    <t>Paymnet to RBL for Poppy Wreaths</t>
  </si>
  <si>
    <t>C/C</t>
  </si>
  <si>
    <t>Pyment to Amazon for Door Sign</t>
  </si>
  <si>
    <t>Paymnet to Bt for Broadband</t>
  </si>
  <si>
    <t>Paymnet to O" for clerks Mobile</t>
  </si>
  <si>
    <t>Paymnet to Lloyds for Monthly Credit card Charge</t>
  </si>
  <si>
    <t>Paymnet to Unity Trust for Monthly bank charges</t>
  </si>
  <si>
    <t>Total</t>
  </si>
  <si>
    <t>Unity Trust Account balance at  1st November 2025</t>
  </si>
  <si>
    <t>Vat reclaimed</t>
  </si>
  <si>
    <t>VAT to be reclaimed</t>
  </si>
  <si>
    <t>Financial Report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</si>
</sst>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\£* #,##0.00_-;&quot;-£&quot;* #,##0.00_-;_-\£* \-??_-;_-@_-"/>
  </numFmts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589d234c451c2e/Desktop/Parish%20Finance%20and%20Insurance/Parish%20Finance%202025%202026/Wacton%20PCMain%20Working%20Accounts%202025%202026%20.xls" TargetMode="External"/><Relationship Id="rId1" Type="http://schemas.openxmlformats.org/officeDocument/2006/relationships/externalLinkPath" Target="/13589d234c451c2e/Desktop/Parish%20Finance%20and%20Insurance/Parish%20Finance%202025%202026/Wacton%20PCMain%20Working%20Accounts%202025%202026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Accounts  budget comp Sheet"/>
      <sheetName val="Receipts"/>
      <sheetName val="Payments"/>
      <sheetName val="Balance"/>
      <sheetName val="VAT sheet"/>
      <sheetName val="Year bank rec 2024-2025"/>
      <sheetName val="2025 04"/>
      <sheetName val="2025 05"/>
      <sheetName val="2025 06"/>
      <sheetName val="2025 07"/>
      <sheetName val="2025 08"/>
      <sheetName val="2025 09"/>
      <sheetName val="2025 10"/>
      <sheetName val="2025 11"/>
      <sheetName val="2024 12"/>
      <sheetName val="2025 01"/>
      <sheetName val="2025 02"/>
      <sheetName val="2025 03"/>
      <sheetName val="Year End Bank Rec"/>
      <sheetName val="Year end Bank Rec 2023-24"/>
      <sheetName val="Variances"/>
      <sheetName val="Budget 2023-24"/>
      <sheetName val="Budget up to 2021-22"/>
      <sheetName val="Woodland Project"/>
      <sheetName val="April 2022 Bank Rec"/>
      <sheetName val="Assett Register 2022-23"/>
    </sheetNames>
    <sheetDataSet>
      <sheetData sheetId="0"/>
      <sheetData sheetId="1"/>
      <sheetData sheetId="2"/>
      <sheetData sheetId="3"/>
      <sheetData sheetId="4">
        <row r="66">
          <cell r="F66">
            <v>408.85999999999996</v>
          </cell>
        </row>
        <row r="76">
          <cell r="F76">
            <v>94.51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35">
          <cell r="E35">
            <v>16271.83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763A-F632-4101-82DA-B3D578C090D0}">
  <dimension ref="A1:F31"/>
  <sheetViews>
    <sheetView tabSelected="1" topLeftCell="A5" workbookViewId="0">
      <selection activeCell="E32" sqref="E32"/>
    </sheetView>
  </sheetViews>
  <sheetFormatPr defaultRowHeight="14.4" x14ac:dyDescent="0.3"/>
  <cols>
    <col min="1" max="1" width="49.33203125" bestFit="1" customWidth="1"/>
    <col min="2" max="2" width="5.109375" bestFit="1" customWidth="1"/>
    <col min="3" max="3" width="42.5546875" bestFit="1" customWidth="1"/>
    <col min="4" max="4" width="4" bestFit="1" customWidth="1"/>
    <col min="5" max="5" width="11.44140625" bestFit="1" customWidth="1"/>
  </cols>
  <sheetData>
    <row r="1" spans="1:6" x14ac:dyDescent="0.3">
      <c r="A1" t="s">
        <v>24</v>
      </c>
    </row>
    <row r="3" spans="1:6" x14ac:dyDescent="0.3">
      <c r="A3" s="1" t="s">
        <v>0</v>
      </c>
    </row>
    <row r="4" spans="1:6" x14ac:dyDescent="0.3">
      <c r="A4" s="2"/>
    </row>
    <row r="5" spans="1:6" x14ac:dyDescent="0.3">
      <c r="A5" s="2" t="s">
        <v>1</v>
      </c>
      <c r="E5" s="3">
        <v>16271.83</v>
      </c>
    </row>
    <row r="6" spans="1:6" x14ac:dyDescent="0.3">
      <c r="A6" s="2"/>
      <c r="E6" s="3"/>
    </row>
    <row r="7" spans="1:6" x14ac:dyDescent="0.3">
      <c r="A7" s="2" t="s">
        <v>2</v>
      </c>
      <c r="E7" s="4">
        <v>134.4</v>
      </c>
    </row>
    <row r="8" spans="1:6" x14ac:dyDescent="0.3">
      <c r="A8" s="2" t="s">
        <v>3</v>
      </c>
      <c r="E8" s="3">
        <f>SUM(E5+E7)</f>
        <v>16406.23</v>
      </c>
    </row>
    <row r="9" spans="1:6" x14ac:dyDescent="0.3">
      <c r="A9" s="2"/>
    </row>
    <row r="10" spans="1:6" x14ac:dyDescent="0.3">
      <c r="A10" s="2" t="s">
        <v>4</v>
      </c>
      <c r="C10" s="5"/>
      <c r="D10" s="5"/>
      <c r="F10" s="3"/>
    </row>
    <row r="11" spans="1:6" x14ac:dyDescent="0.3">
      <c r="A11" s="2"/>
      <c r="C11" s="2" t="s">
        <v>5</v>
      </c>
      <c r="D11" s="2"/>
      <c r="E11" s="3">
        <f>'[1]2025 10'!E35</f>
        <v>16271.83</v>
      </c>
    </row>
    <row r="12" spans="1:6" x14ac:dyDescent="0.3">
      <c r="A12" s="2" t="s">
        <v>6</v>
      </c>
    </row>
    <row r="13" spans="1:6" x14ac:dyDescent="0.3">
      <c r="A13" s="2" t="s">
        <v>7</v>
      </c>
    </row>
    <row r="14" spans="1:6" x14ac:dyDescent="0.3">
      <c r="A14" s="2"/>
      <c r="B14" s="5" t="s">
        <v>8</v>
      </c>
      <c r="C14" t="s">
        <v>9</v>
      </c>
      <c r="D14">
        <v>103</v>
      </c>
      <c r="E14" s="3">
        <v>699.76</v>
      </c>
    </row>
    <row r="15" spans="1:6" x14ac:dyDescent="0.3">
      <c r="A15" s="2"/>
      <c r="B15" s="5" t="s">
        <v>8</v>
      </c>
      <c r="C15" s="2" t="s">
        <v>10</v>
      </c>
      <c r="D15" s="2">
        <v>104</v>
      </c>
      <c r="E15" s="3">
        <v>268.47000000000003</v>
      </c>
    </row>
    <row r="16" spans="1:6" x14ac:dyDescent="0.3">
      <c r="A16" s="2"/>
      <c r="B16" s="5" t="s">
        <v>8</v>
      </c>
      <c r="C16" s="2" t="s">
        <v>11</v>
      </c>
      <c r="D16" s="2">
        <v>105</v>
      </c>
      <c r="E16" s="3">
        <v>228.7</v>
      </c>
    </row>
    <row r="17" spans="1:5" x14ac:dyDescent="0.3">
      <c r="A17" s="2"/>
      <c r="B17" s="5" t="s">
        <v>8</v>
      </c>
      <c r="C17" s="2" t="s">
        <v>12</v>
      </c>
      <c r="D17" s="2">
        <v>106</v>
      </c>
      <c r="E17" s="3">
        <v>457.8</v>
      </c>
    </row>
    <row r="18" spans="1:5" x14ac:dyDescent="0.3">
      <c r="B18" s="5" t="s">
        <v>8</v>
      </c>
      <c r="C18" s="2" t="s">
        <v>13</v>
      </c>
      <c r="D18" s="2">
        <v>107</v>
      </c>
      <c r="E18" s="3">
        <v>40</v>
      </c>
    </row>
    <row r="19" spans="1:5" x14ac:dyDescent="0.3">
      <c r="B19" s="5" t="s">
        <v>14</v>
      </c>
      <c r="C19" s="2" t="s">
        <v>15</v>
      </c>
      <c r="D19" s="2">
        <v>108</v>
      </c>
      <c r="E19" s="3">
        <v>12.57</v>
      </c>
    </row>
    <row r="20" spans="1:5" x14ac:dyDescent="0.3">
      <c r="B20" s="5" t="s">
        <v>8</v>
      </c>
      <c r="C20" s="2" t="s">
        <v>16</v>
      </c>
      <c r="D20" s="2">
        <v>109</v>
      </c>
      <c r="E20" s="3">
        <v>35.840000000000003</v>
      </c>
    </row>
    <row r="21" spans="1:5" x14ac:dyDescent="0.3">
      <c r="B21" s="5" t="s">
        <v>8</v>
      </c>
      <c r="C21" s="2" t="s">
        <v>17</v>
      </c>
      <c r="D21" s="2">
        <v>110</v>
      </c>
      <c r="E21" s="3">
        <v>12.91</v>
      </c>
    </row>
    <row r="22" spans="1:5" x14ac:dyDescent="0.3">
      <c r="B22" s="5" t="s">
        <v>8</v>
      </c>
      <c r="C22" s="2" t="s">
        <v>18</v>
      </c>
      <c r="D22" s="2">
        <v>111</v>
      </c>
      <c r="E22" s="3">
        <v>3</v>
      </c>
    </row>
    <row r="23" spans="1:5" x14ac:dyDescent="0.3">
      <c r="B23" s="5" t="s">
        <v>8</v>
      </c>
      <c r="C23" s="2" t="s">
        <v>19</v>
      </c>
      <c r="D23" s="2">
        <v>112</v>
      </c>
      <c r="E23" s="3">
        <v>6</v>
      </c>
    </row>
    <row r="24" spans="1:5" x14ac:dyDescent="0.3">
      <c r="A24" t="s">
        <v>20</v>
      </c>
      <c r="E24" s="3">
        <f>SUM(E14:E23)</f>
        <v>1765.05</v>
      </c>
    </row>
    <row r="26" spans="1:5" x14ac:dyDescent="0.3">
      <c r="A26" s="2" t="s">
        <v>21</v>
      </c>
      <c r="E26" s="3">
        <f>SUM(E8-E24)</f>
        <v>14641.18</v>
      </c>
    </row>
    <row r="30" spans="1:5" x14ac:dyDescent="0.3">
      <c r="A30" s="2" t="s">
        <v>22</v>
      </c>
      <c r="E30" s="4">
        <f>'[1]VAT sheet'!$F$66</f>
        <v>408.85999999999996</v>
      </c>
    </row>
    <row r="31" spans="1:5" x14ac:dyDescent="0.3">
      <c r="A31" s="2" t="s">
        <v>23</v>
      </c>
      <c r="E31" s="4">
        <f>'[1]VAT sheet'!$F$76</f>
        <v>94.51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Arber</dc:creator>
  <cp:lastModifiedBy>Alan Arber</cp:lastModifiedBy>
  <cp:lastPrinted>2025-11-05T17:40:05Z</cp:lastPrinted>
  <dcterms:created xsi:type="dcterms:W3CDTF">2025-11-05T17:37:52Z</dcterms:created>
  <dcterms:modified xsi:type="dcterms:W3CDTF">2025-11-05T17:40:18Z</dcterms:modified>
</cp:coreProperties>
</file>